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11025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H195" s="1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L100" s="1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F62" s="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L24" s="1"/>
  <c r="J23"/>
  <c r="I23"/>
  <c r="H23"/>
  <c r="G23"/>
  <c r="F23"/>
  <c r="B14"/>
  <c r="A14"/>
  <c r="J176" l="1"/>
  <c r="L138"/>
  <c r="J100"/>
  <c r="L195"/>
  <c r="L176"/>
  <c r="L157"/>
  <c r="L119"/>
  <c r="L62"/>
  <c r="F195"/>
  <c r="J195"/>
  <c r="G195"/>
  <c r="I176"/>
  <c r="F176"/>
  <c r="H176"/>
  <c r="G176"/>
  <c r="J157"/>
  <c r="H157"/>
  <c r="G157"/>
  <c r="F157"/>
  <c r="I157"/>
  <c r="F138"/>
  <c r="H138"/>
  <c r="J138"/>
  <c r="I138"/>
  <c r="G138"/>
  <c r="I24"/>
  <c r="I119"/>
  <c r="J119"/>
  <c r="H119"/>
  <c r="G119"/>
  <c r="F119"/>
  <c r="H100"/>
  <c r="G100"/>
  <c r="F100"/>
  <c r="I100"/>
  <c r="F81"/>
  <c r="J81"/>
  <c r="I81"/>
  <c r="H81"/>
  <c r="G81"/>
  <c r="H43"/>
  <c r="J24"/>
  <c r="J62"/>
  <c r="I62"/>
  <c r="H62"/>
  <c r="G62"/>
  <c r="G43"/>
  <c r="J43"/>
  <c r="F43"/>
  <c r="I43"/>
  <c r="F24"/>
  <c r="H24"/>
  <c r="G24"/>
  <c r="L196" l="1"/>
  <c r="J196"/>
  <c r="I196"/>
  <c r="H196"/>
  <c r="G196"/>
  <c r="F196"/>
</calcChain>
</file>

<file path=xl/sharedStrings.xml><?xml version="1.0" encoding="utf-8"?>
<sst xmlns="http://schemas.openxmlformats.org/spreadsheetml/2006/main" count="239" uniqueCount="72">
  <si>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</si>
  <si>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</si>
  <si>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</si>
  <si>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</si>
  <si>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</si>
  <si>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</si>
  <si>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</si>
  <si>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</si>
  <si>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</si>
  <si>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</si>
  <si>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</si>
  <si>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</si>
  <si>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</si>
  <si>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</si>
  <si>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</si>
  <si>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</si>
  <si>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</si>
  <si>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</si>
  <si>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</si>
  <si>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</si>
  <si>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</si>
  <si>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</si>
  <si>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</si>
  <si>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</si>
  <si>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</si>
  <si>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</si>
  <si>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</si>
  <si>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</si>
  <si>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</si>
  <si>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</si>
  <si>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</si>
  <si>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</si>
  <si>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</si>
  <si>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</si>
  <si>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</si>
  <si>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</si>
  <si>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</si>
  <si>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</si>
  <si>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</si>
  <si>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</si>
  <si>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Суп картофельный с бобовыми</t>
  </si>
  <si>
    <t>Компот из сухофруктов</t>
  </si>
  <si>
    <t>Какао с молоком</t>
  </si>
  <si>
    <t>МБОУ ООШ с. Савинское</t>
  </si>
  <si>
    <t>И.о.директора</t>
  </si>
  <si>
    <t>Ляхова</t>
  </si>
  <si>
    <t>Рассольник со сметаной</t>
  </si>
  <si>
    <t>Рыба, тушенная в сметанном соусе</t>
  </si>
  <si>
    <t>Рожки отварные</t>
  </si>
  <si>
    <t>Компот из свежих яблок</t>
  </si>
  <si>
    <t>Суп картофельный с фрикаделькой</t>
  </si>
  <si>
    <t>Курица отварная в сметанном соусе</t>
  </si>
  <si>
    <t>Рис отварной</t>
  </si>
  <si>
    <t>Чай с лимоном</t>
  </si>
  <si>
    <t>Хлеб  пшеничный</t>
  </si>
  <si>
    <t>Борщ</t>
  </si>
  <si>
    <t>Гуляш из отварной говядины</t>
  </si>
  <si>
    <t>Гречка отварная</t>
  </si>
  <si>
    <t>Чай</t>
  </si>
  <si>
    <t>Суп картофельный с рыбой</t>
  </si>
  <si>
    <t>Печень в соусе</t>
  </si>
  <si>
    <t>Салат из белокачанной капусты</t>
  </si>
  <si>
    <t>Суп с лапшой</t>
  </si>
  <si>
    <t>Котлета мясная в соусе томатном</t>
  </si>
  <si>
    <t>Картофельное пюре</t>
  </si>
  <si>
    <t>Суп картофельный с рыбными консервами</t>
  </si>
  <si>
    <t>Фрикаделька в соусе томатном</t>
  </si>
  <si>
    <t>Суп с макаронными изделиями и курицей</t>
  </si>
  <si>
    <t>Гуляш из отварной говядины в соусе томатном</t>
  </si>
  <si>
    <t>Курица отварная в соусе</t>
  </si>
  <si>
    <t>Рыба, тушенная с овощами в томате</t>
  </si>
  <si>
    <t>Щи из свежей капусты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</si>
</sst>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0.00"/>
  </numFmts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1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5" fontId="11" fillId="4" borderId="23" xfId="1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5" sqref="L15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 t="s">
        <v>43</v>
      </c>
      <c r="D1" s="53"/>
      <c r="E1" s="53"/>
      <c r="F1" s="12" t="s">
        <v>16</v>
      </c>
      <c r="G1" s="2" t="s">
        <v>17</v>
      </c>
      <c r="H1" s="54" t="s">
        <v>44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45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51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51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51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51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51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/>
      <c r="G13" s="19"/>
      <c r="H13" s="19"/>
      <c r="I13" s="19"/>
      <c r="J13" s="19"/>
      <c r="K13" s="25"/>
      <c r="L13" s="19"/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2.78</v>
      </c>
      <c r="H15" s="43">
        <v>3.8</v>
      </c>
      <c r="I15" s="43">
        <v>19.3</v>
      </c>
      <c r="J15" s="43">
        <v>157</v>
      </c>
      <c r="K15" s="44">
        <v>134</v>
      </c>
      <c r="L15" s="43"/>
    </row>
    <row r="16" spans="1:12" ht="15">
      <c r="A16" s="23"/>
      <c r="B16" s="15"/>
      <c r="C16" s="11"/>
      <c r="D16" s="7" t="s">
        <v>28</v>
      </c>
      <c r="E16" s="42" t="s">
        <v>47</v>
      </c>
      <c r="F16" s="43">
        <v>120</v>
      </c>
      <c r="G16" s="43">
        <v>9.6999999999999993</v>
      </c>
      <c r="H16" s="43">
        <v>5.2</v>
      </c>
      <c r="I16" s="43">
        <v>2.9</v>
      </c>
      <c r="J16" s="43">
        <v>194</v>
      </c>
      <c r="K16" s="44">
        <v>342</v>
      </c>
      <c r="L16" s="43"/>
    </row>
    <row r="17" spans="1:12" ht="1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3.7</v>
      </c>
      <c r="H17" s="43">
        <v>4.5</v>
      </c>
      <c r="I17" s="43">
        <v>19.36</v>
      </c>
      <c r="J17" s="43">
        <v>145</v>
      </c>
      <c r="K17" s="44">
        <v>291</v>
      </c>
      <c r="L17" s="43"/>
    </row>
    <row r="18" spans="1:12" ht="1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0.5</v>
      </c>
      <c r="H18" s="43">
        <v>0.2</v>
      </c>
      <c r="I18" s="43">
        <v>23.1</v>
      </c>
      <c r="J18" s="43">
        <v>110</v>
      </c>
      <c r="K18" s="44">
        <v>507</v>
      </c>
      <c r="L18" s="43"/>
    </row>
    <row r="19" spans="1:12" ht="15">
      <c r="A19" s="23"/>
      <c r="B19" s="15"/>
      <c r="C19" s="11"/>
      <c r="D19" s="7" t="s">
        <v>31</v>
      </c>
      <c r="E19" s="42" t="s">
        <v>39</v>
      </c>
      <c r="F19" s="43">
        <v>50</v>
      </c>
      <c r="G19" s="43">
        <v>3.45</v>
      </c>
      <c r="H19" s="43">
        <v>0.55000000000000004</v>
      </c>
      <c r="I19" s="43">
        <v>16.2</v>
      </c>
      <c r="J19" s="43">
        <v>115</v>
      </c>
      <c r="K19" s="44">
        <v>108</v>
      </c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0">SUM(G14:G22)</f>
        <v>20.13</v>
      </c>
      <c r="H23" s="19">
        <f t="shared" si="0"/>
        <v>14.25</v>
      </c>
      <c r="I23" s="19">
        <f t="shared" si="0"/>
        <v>80.86</v>
      </c>
      <c r="J23" s="19">
        <f t="shared" si="0"/>
        <v>721</v>
      </c>
      <c r="K23" s="25"/>
      <c r="L23" s="19">
        <f t="shared" ref="L23" si="1">SUM(L14:L22)</f>
        <v>0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720</v>
      </c>
      <c r="G24" s="32">
        <f>G13+G23</f>
        <v>20.13</v>
      </c>
      <c r="H24" s="32">
        <f>H13+H23</f>
        <v>14.25</v>
      </c>
      <c r="I24" s="32">
        <f>I13+I23</f>
        <v>80.86</v>
      </c>
      <c r="J24" s="32">
        <f>J13+J23</f>
        <v>721</v>
      </c>
      <c r="K24" s="32"/>
      <c r="L24" s="32">
        <f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2">SUM(G25:G31)</f>
        <v>0</v>
      </c>
      <c r="H32" s="19">
        <f t="shared" ref="H32" si="3">SUM(H25:H31)</f>
        <v>0</v>
      </c>
      <c r="I32" s="19">
        <f t="shared" ref="I32" si="4">SUM(I25:I31)</f>
        <v>0</v>
      </c>
      <c r="J32" s="19">
        <f t="shared" ref="J32:L32" si="5">SUM(J25:J31)</f>
        <v>0</v>
      </c>
      <c r="K32" s="25"/>
      <c r="L32" s="19">
        <f t="shared" si="5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50</v>
      </c>
      <c r="F34" s="43">
        <v>200</v>
      </c>
      <c r="G34" s="43">
        <v>1.76</v>
      </c>
      <c r="H34" s="43">
        <v>2.36</v>
      </c>
      <c r="I34" s="43">
        <v>11.76</v>
      </c>
      <c r="J34" s="43">
        <v>75.400000000000006</v>
      </c>
      <c r="K34" s="44">
        <v>149</v>
      </c>
      <c r="L34" s="43"/>
    </row>
    <row r="35" spans="1:12" ht="15">
      <c r="A35" s="14"/>
      <c r="B35" s="15"/>
      <c r="C35" s="11"/>
      <c r="D35" s="7" t="s">
        <v>28</v>
      </c>
      <c r="E35" s="42" t="s">
        <v>51</v>
      </c>
      <c r="F35" s="43">
        <v>120</v>
      </c>
      <c r="G35" s="43">
        <v>15.74</v>
      </c>
      <c r="H35" s="43">
        <v>28.5</v>
      </c>
      <c r="I35" s="43">
        <v>3.69</v>
      </c>
      <c r="J35" s="43">
        <v>270.64999999999998</v>
      </c>
      <c r="K35" s="44">
        <v>288</v>
      </c>
      <c r="L35" s="43"/>
    </row>
    <row r="36" spans="1:12" ht="15">
      <c r="A36" s="14"/>
      <c r="B36" s="15"/>
      <c r="C36" s="11"/>
      <c r="D36" s="7" t="s">
        <v>29</v>
      </c>
      <c r="E36" s="42" t="s">
        <v>52</v>
      </c>
      <c r="F36" s="43">
        <v>150</v>
      </c>
      <c r="G36" s="43">
        <v>4.5999999999999996</v>
      </c>
      <c r="H36" s="43">
        <v>6.3</v>
      </c>
      <c r="I36" s="43">
        <v>38.700000000000003</v>
      </c>
      <c r="J36" s="43">
        <v>226</v>
      </c>
      <c r="K36" s="44">
        <v>240</v>
      </c>
      <c r="L36" s="43"/>
    </row>
    <row r="37" spans="1:12" ht="1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0.1</v>
      </c>
      <c r="H37" s="43">
        <v>0</v>
      </c>
      <c r="I37" s="43">
        <v>15.2</v>
      </c>
      <c r="J37" s="43">
        <v>61</v>
      </c>
      <c r="K37" s="44">
        <v>494</v>
      </c>
      <c r="L37" s="43"/>
    </row>
    <row r="38" spans="1:12" ht="15">
      <c r="A38" s="14"/>
      <c r="B38" s="15"/>
      <c r="C38" s="11"/>
      <c r="D38" s="7" t="s">
        <v>31</v>
      </c>
      <c r="E38" s="42" t="s">
        <v>54</v>
      </c>
      <c r="F38" s="43">
        <v>50</v>
      </c>
      <c r="G38" s="43">
        <v>3.45</v>
      </c>
      <c r="H38" s="43">
        <v>0.55000000000000004</v>
      </c>
      <c r="I38" s="43">
        <v>16.2</v>
      </c>
      <c r="J38" s="43">
        <v>115</v>
      </c>
      <c r="K38" s="44">
        <v>108</v>
      </c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6">SUM(G33:G41)</f>
        <v>25.650000000000002</v>
      </c>
      <c r="H42" s="19">
        <f t="shared" ref="H42" si="7">SUM(H33:H41)</f>
        <v>37.709999999999994</v>
      </c>
      <c r="I42" s="19">
        <f t="shared" ref="I42" si="8">SUM(I33:I41)</f>
        <v>85.550000000000011</v>
      </c>
      <c r="J42" s="19">
        <f t="shared" ref="J42:L42" si="9">SUM(J33:J41)</f>
        <v>748.05</v>
      </c>
      <c r="K42" s="25"/>
      <c r="L42" s="19">
        <f t="shared" si="9"/>
        <v>0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720</v>
      </c>
      <c r="G43" s="32">
        <f t="shared" ref="G43" si="10">G32+G42</f>
        <v>25.650000000000002</v>
      </c>
      <c r="H43" s="32">
        <f t="shared" ref="H43" si="11">H32+H42</f>
        <v>37.709999999999994</v>
      </c>
      <c r="I43" s="32">
        <f t="shared" ref="I43" si="12">I32+I42</f>
        <v>85.550000000000011</v>
      </c>
      <c r="J43" s="32">
        <f t="shared" ref="J43:L43" si="13">J32+J42</f>
        <v>748.05</v>
      </c>
      <c r="K43" s="32"/>
      <c r="L43" s="32">
        <f t="shared" si="13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4">SUM(G44:G50)</f>
        <v>0</v>
      </c>
      <c r="H51" s="19">
        <f t="shared" ref="H51" si="15">SUM(H44:H50)</f>
        <v>0</v>
      </c>
      <c r="I51" s="19">
        <f t="shared" ref="I51" si="16">SUM(I44:I50)</f>
        <v>0</v>
      </c>
      <c r="J51" s="19">
        <f t="shared" ref="J51:L51" si="17">SUM(J44:J50)</f>
        <v>0</v>
      </c>
      <c r="K51" s="25"/>
      <c r="L51" s="19">
        <f t="shared" si="17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55</v>
      </c>
      <c r="F53" s="43">
        <v>200</v>
      </c>
      <c r="G53" s="43">
        <v>1.32</v>
      </c>
      <c r="H53" s="43">
        <v>3.88</v>
      </c>
      <c r="I53" s="43">
        <v>5.6</v>
      </c>
      <c r="J53" s="43">
        <v>62.6</v>
      </c>
      <c r="K53" s="44">
        <v>126</v>
      </c>
      <c r="L53" s="43"/>
    </row>
    <row r="54" spans="1:12" ht="15">
      <c r="A54" s="23"/>
      <c r="B54" s="15"/>
      <c r="C54" s="11"/>
      <c r="D54" s="7" t="s">
        <v>28</v>
      </c>
      <c r="E54" s="42" t="s">
        <v>56</v>
      </c>
      <c r="F54" s="43">
        <v>120</v>
      </c>
      <c r="G54" s="43">
        <v>20.6</v>
      </c>
      <c r="H54" s="43">
        <v>22</v>
      </c>
      <c r="I54" s="43">
        <v>4.2</v>
      </c>
      <c r="J54" s="43">
        <v>297</v>
      </c>
      <c r="K54" s="44">
        <v>367</v>
      </c>
      <c r="L54" s="43"/>
    </row>
    <row r="55" spans="1:12" ht="15">
      <c r="A55" s="23"/>
      <c r="B55" s="15"/>
      <c r="C55" s="11"/>
      <c r="D55" s="7" t="s">
        <v>29</v>
      </c>
      <c r="E55" s="42" t="s">
        <v>57</v>
      </c>
      <c r="F55" s="43">
        <v>150</v>
      </c>
      <c r="G55" s="43">
        <v>5.2</v>
      </c>
      <c r="H55" s="43">
        <v>5.8</v>
      </c>
      <c r="I55" s="43">
        <v>24.6</v>
      </c>
      <c r="J55" s="43">
        <v>168.6</v>
      </c>
      <c r="K55" s="44">
        <v>237</v>
      </c>
      <c r="L55" s="43"/>
    </row>
    <row r="56" spans="1:12" ht="1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0.1</v>
      </c>
      <c r="H56" s="43">
        <v>0</v>
      </c>
      <c r="I56" s="43">
        <v>15</v>
      </c>
      <c r="J56" s="43">
        <v>60</v>
      </c>
      <c r="K56" s="44">
        <v>493</v>
      </c>
      <c r="L56" s="43"/>
    </row>
    <row r="57" spans="1:12" ht="15">
      <c r="A57" s="23"/>
      <c r="B57" s="15"/>
      <c r="C57" s="11"/>
      <c r="D57" s="7" t="s">
        <v>31</v>
      </c>
      <c r="E57" s="42" t="s">
        <v>39</v>
      </c>
      <c r="F57" s="43">
        <v>50</v>
      </c>
      <c r="G57" s="43">
        <v>3.45</v>
      </c>
      <c r="H57" s="43">
        <v>0.55000000000000004</v>
      </c>
      <c r="I57" s="43">
        <v>16.2</v>
      </c>
      <c r="J57" s="43">
        <v>115</v>
      </c>
      <c r="K57" s="44">
        <v>108</v>
      </c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18">SUM(G52:G60)</f>
        <v>30.67</v>
      </c>
      <c r="H61" s="19">
        <f t="shared" ref="H61" si="19">SUM(H52:H60)</f>
        <v>32.229999999999997</v>
      </c>
      <c r="I61" s="19">
        <f t="shared" ref="I61" si="20">SUM(I52:I60)</f>
        <v>65.600000000000009</v>
      </c>
      <c r="J61" s="19">
        <f t="shared" ref="J61:L61" si="21">SUM(J52:J60)</f>
        <v>703.2</v>
      </c>
      <c r="K61" s="25"/>
      <c r="L61" s="19">
        <f t="shared" si="21"/>
        <v>0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720</v>
      </c>
      <c r="G62" s="32">
        <f t="shared" ref="G62" si="22">G51+G61</f>
        <v>30.67</v>
      </c>
      <c r="H62" s="32">
        <f t="shared" ref="H62" si="23">H51+H61</f>
        <v>32.229999999999997</v>
      </c>
      <c r="I62" s="32">
        <f t="shared" ref="I62" si="24">I51+I61</f>
        <v>65.600000000000009</v>
      </c>
      <c r="J62" s="32">
        <f t="shared" ref="J62:L62" si="25">J51+J61</f>
        <v>703.2</v>
      </c>
      <c r="K62" s="32"/>
      <c r="L62" s="32">
        <f t="shared" si="25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6">SUM(G63:G69)</f>
        <v>0</v>
      </c>
      <c r="H70" s="19">
        <f t="shared" ref="H70" si="27">SUM(H63:H69)</f>
        <v>0</v>
      </c>
      <c r="I70" s="19">
        <f t="shared" ref="I70" si="28">SUM(I63:I69)</f>
        <v>0</v>
      </c>
      <c r="J70" s="19">
        <f t="shared" ref="J70:L70" si="29">SUM(J63:J69)</f>
        <v>0</v>
      </c>
      <c r="K70" s="25"/>
      <c r="L70" s="19">
        <f t="shared" si="29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59</v>
      </c>
      <c r="F72" s="43">
        <v>200</v>
      </c>
      <c r="G72" s="43">
        <v>7.88</v>
      </c>
      <c r="H72" s="43">
        <v>3.86</v>
      </c>
      <c r="I72" s="43">
        <v>12.12</v>
      </c>
      <c r="J72" s="43">
        <v>114.8</v>
      </c>
      <c r="K72" s="44">
        <v>150</v>
      </c>
      <c r="L72" s="43"/>
    </row>
    <row r="73" spans="1:12" ht="15">
      <c r="A73" s="23"/>
      <c r="B73" s="15"/>
      <c r="C73" s="11"/>
      <c r="D73" s="7" t="s">
        <v>28</v>
      </c>
      <c r="E73" s="42" t="s">
        <v>60</v>
      </c>
      <c r="F73" s="43">
        <v>120</v>
      </c>
      <c r="G73" s="43">
        <v>17</v>
      </c>
      <c r="H73" s="43">
        <v>11.8</v>
      </c>
      <c r="I73" s="43">
        <v>9.5</v>
      </c>
      <c r="J73" s="43">
        <v>186</v>
      </c>
      <c r="K73" s="44">
        <v>401</v>
      </c>
      <c r="L73" s="43"/>
    </row>
    <row r="74" spans="1:12" ht="15">
      <c r="A74" s="23"/>
      <c r="B74" s="15"/>
      <c r="C74" s="11"/>
      <c r="D74" s="7" t="s">
        <v>29</v>
      </c>
      <c r="E74" s="42" t="s">
        <v>48</v>
      </c>
      <c r="F74" s="43">
        <v>150</v>
      </c>
      <c r="G74" s="43">
        <v>3.7</v>
      </c>
      <c r="H74" s="43">
        <v>4.5</v>
      </c>
      <c r="I74" s="43">
        <v>19.36</v>
      </c>
      <c r="J74" s="43">
        <v>145</v>
      </c>
      <c r="K74" s="44">
        <v>291</v>
      </c>
      <c r="L74" s="43"/>
    </row>
    <row r="75" spans="1:12" ht="15">
      <c r="A75" s="23"/>
      <c r="B75" s="15"/>
      <c r="C75" s="11"/>
      <c r="D75" s="7" t="s">
        <v>30</v>
      </c>
      <c r="E75" s="42" t="s">
        <v>42</v>
      </c>
      <c r="F75" s="43">
        <v>200</v>
      </c>
      <c r="G75" s="43">
        <v>5</v>
      </c>
      <c r="H75" s="43">
        <v>4.4000000000000004</v>
      </c>
      <c r="I75" s="43">
        <v>31.7</v>
      </c>
      <c r="J75" s="43">
        <v>186</v>
      </c>
      <c r="K75" s="44">
        <v>497</v>
      </c>
      <c r="L75" s="43"/>
    </row>
    <row r="76" spans="1:12" ht="15">
      <c r="A76" s="23"/>
      <c r="B76" s="15"/>
      <c r="C76" s="11"/>
      <c r="D76" s="7" t="s">
        <v>31</v>
      </c>
      <c r="E76" s="42" t="s">
        <v>39</v>
      </c>
      <c r="F76" s="43">
        <v>50</v>
      </c>
      <c r="G76" s="43">
        <v>3.45</v>
      </c>
      <c r="H76" s="43">
        <v>0.55000000000000004</v>
      </c>
      <c r="I76" s="43">
        <v>16.2</v>
      </c>
      <c r="J76" s="43">
        <v>115</v>
      </c>
      <c r="K76" s="44">
        <v>108</v>
      </c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0">SUM(G71:G79)</f>
        <v>37.03</v>
      </c>
      <c r="H80" s="19">
        <f t="shared" ref="H80" si="31">SUM(H71:H79)</f>
        <v>25.110000000000003</v>
      </c>
      <c r="I80" s="19">
        <f t="shared" ref="I80" si="32">SUM(I71:I79)</f>
        <v>88.88</v>
      </c>
      <c r="J80" s="19">
        <f t="shared" ref="J80:L80" si="33">SUM(J71:J79)</f>
        <v>746.8</v>
      </c>
      <c r="K80" s="25"/>
      <c r="L80" s="19">
        <f t="shared" si="33"/>
        <v>0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720</v>
      </c>
      <c r="G81" s="32">
        <f t="shared" ref="G81" si="34">G70+G80</f>
        <v>37.03</v>
      </c>
      <c r="H81" s="32">
        <f t="shared" ref="H81" si="35">H70+H80</f>
        <v>25.110000000000003</v>
      </c>
      <c r="I81" s="32">
        <f t="shared" ref="I81" si="36">I70+I80</f>
        <v>88.88</v>
      </c>
      <c r="J81" s="32">
        <f t="shared" ref="J81:L81" si="37">J70+J80</f>
        <v>746.8</v>
      </c>
      <c r="K81" s="32"/>
      <c r="L81" s="32">
        <f t="shared" si="37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8">SUM(G82:G88)</f>
        <v>0</v>
      </c>
      <c r="H89" s="19">
        <f t="shared" ref="H89" si="39">SUM(H82:H88)</f>
        <v>0</v>
      </c>
      <c r="I89" s="19">
        <f t="shared" ref="I89" si="40">SUM(I82:I88)</f>
        <v>0</v>
      </c>
      <c r="J89" s="19">
        <f t="shared" ref="J89:L89" si="41">SUM(J82:J88)</f>
        <v>0</v>
      </c>
      <c r="K89" s="25"/>
      <c r="L89" s="19">
        <f t="shared" si="41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61</v>
      </c>
      <c r="F90" s="43">
        <v>100</v>
      </c>
      <c r="G90" s="43">
        <v>2.1</v>
      </c>
      <c r="H90" s="43">
        <v>10.1</v>
      </c>
      <c r="I90" s="43">
        <v>9.3000000000000007</v>
      </c>
      <c r="J90" s="43">
        <v>136</v>
      </c>
      <c r="K90" s="44">
        <v>1</v>
      </c>
      <c r="L90" s="43"/>
    </row>
    <row r="91" spans="1:12" ht="15">
      <c r="A91" s="23"/>
      <c r="B91" s="15"/>
      <c r="C91" s="11"/>
      <c r="D91" s="7" t="s">
        <v>27</v>
      </c>
      <c r="E91" s="42" t="s">
        <v>62</v>
      </c>
      <c r="F91" s="43">
        <v>200</v>
      </c>
      <c r="G91" s="43">
        <v>2.04</v>
      </c>
      <c r="H91" s="43">
        <v>4.46</v>
      </c>
      <c r="I91" s="43">
        <v>11.12</v>
      </c>
      <c r="J91" s="43">
        <v>88.8</v>
      </c>
      <c r="K91" s="44">
        <v>156</v>
      </c>
      <c r="L91" s="43"/>
    </row>
    <row r="92" spans="1:12" ht="15">
      <c r="A92" s="23"/>
      <c r="B92" s="15"/>
      <c r="C92" s="11"/>
      <c r="D92" s="7" t="s">
        <v>28</v>
      </c>
      <c r="E92" s="42" t="s">
        <v>63</v>
      </c>
      <c r="F92" s="43">
        <v>130</v>
      </c>
      <c r="G92" s="43">
        <v>19.8</v>
      </c>
      <c r="H92" s="43">
        <v>20.5</v>
      </c>
      <c r="I92" s="43">
        <v>16.3</v>
      </c>
      <c r="J92" s="43">
        <v>292</v>
      </c>
      <c r="K92" s="44">
        <v>381</v>
      </c>
      <c r="L92" s="43"/>
    </row>
    <row r="93" spans="1:12" ht="15">
      <c r="A93" s="23"/>
      <c r="B93" s="15"/>
      <c r="C93" s="11"/>
      <c r="D93" s="7" t="s">
        <v>29</v>
      </c>
      <c r="E93" s="42" t="s">
        <v>64</v>
      </c>
      <c r="F93" s="43">
        <v>150</v>
      </c>
      <c r="G93" s="43">
        <v>3.15</v>
      </c>
      <c r="H93" s="43">
        <v>6.6</v>
      </c>
      <c r="I93" s="43">
        <v>18.5</v>
      </c>
      <c r="J93" s="43">
        <v>138</v>
      </c>
      <c r="K93" s="44">
        <v>429</v>
      </c>
      <c r="L93" s="43"/>
    </row>
    <row r="94" spans="1:12" ht="15">
      <c r="A94" s="23"/>
      <c r="B94" s="15"/>
      <c r="C94" s="11"/>
      <c r="D94" s="7" t="s">
        <v>30</v>
      </c>
      <c r="E94" s="42" t="s">
        <v>49</v>
      </c>
      <c r="F94" s="43">
        <v>200</v>
      </c>
      <c r="G94" s="43">
        <v>0.5</v>
      </c>
      <c r="H94" s="43">
        <v>0.2</v>
      </c>
      <c r="I94" s="43">
        <v>23.1</v>
      </c>
      <c r="J94" s="43">
        <v>110</v>
      </c>
      <c r="K94" s="44">
        <v>507</v>
      </c>
      <c r="L94" s="43"/>
    </row>
    <row r="95" spans="1:12" ht="15">
      <c r="A95" s="23"/>
      <c r="B95" s="15"/>
      <c r="C95" s="11"/>
      <c r="D95" s="7" t="s">
        <v>31</v>
      </c>
      <c r="E95" s="42" t="s">
        <v>39</v>
      </c>
      <c r="F95" s="43">
        <v>50</v>
      </c>
      <c r="G95" s="43">
        <v>3.45</v>
      </c>
      <c r="H95" s="43">
        <v>0.55000000000000004</v>
      </c>
      <c r="I95" s="43">
        <v>16.2</v>
      </c>
      <c r="J95" s="43">
        <v>115</v>
      </c>
      <c r="K95" s="44">
        <v>108</v>
      </c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830</v>
      </c>
      <c r="G99" s="19">
        <f t="shared" ref="G99" si="42">SUM(G90:G98)</f>
        <v>31.04</v>
      </c>
      <c r="H99" s="19">
        <f t="shared" ref="H99" si="43">SUM(H90:H98)</f>
        <v>42.410000000000004</v>
      </c>
      <c r="I99" s="19">
        <f t="shared" ref="I99" si="44">SUM(I90:I98)</f>
        <v>94.52</v>
      </c>
      <c r="J99" s="19">
        <f t="shared" ref="J99:L99" si="45">SUM(J90:J98)</f>
        <v>879.8</v>
      </c>
      <c r="K99" s="25"/>
      <c r="L99" s="19">
        <f t="shared" si="45"/>
        <v>0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830</v>
      </c>
      <c r="G100" s="32">
        <f t="shared" ref="G100" si="46">G89+G99</f>
        <v>31.04</v>
      </c>
      <c r="H100" s="32">
        <f t="shared" ref="H100" si="47">H89+H99</f>
        <v>42.410000000000004</v>
      </c>
      <c r="I100" s="32">
        <f t="shared" ref="I100" si="48">I89+I99</f>
        <v>94.52</v>
      </c>
      <c r="J100" s="32">
        <f t="shared" ref="J100:L100" si="49">J89+J99</f>
        <v>879.8</v>
      </c>
      <c r="K100" s="32"/>
      <c r="L100" s="32">
        <f t="shared" si="49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65</v>
      </c>
      <c r="F110" s="43">
        <v>200</v>
      </c>
      <c r="G110" s="43">
        <v>7.38</v>
      </c>
      <c r="H110" s="43">
        <v>5.78</v>
      </c>
      <c r="I110" s="43">
        <v>14.2</v>
      </c>
      <c r="J110" s="43">
        <v>143</v>
      </c>
      <c r="K110" s="44">
        <v>153</v>
      </c>
      <c r="L110" s="43"/>
    </row>
    <row r="111" spans="1:12" ht="15">
      <c r="A111" s="23"/>
      <c r="B111" s="15"/>
      <c r="C111" s="11"/>
      <c r="D111" s="7" t="s">
        <v>28</v>
      </c>
      <c r="E111" s="42" t="s">
        <v>66</v>
      </c>
      <c r="F111" s="43">
        <v>120</v>
      </c>
      <c r="G111" s="43">
        <v>13.9</v>
      </c>
      <c r="H111" s="43">
        <v>16.5</v>
      </c>
      <c r="I111" s="43">
        <v>26.34</v>
      </c>
      <c r="J111" s="43">
        <v>244.7</v>
      </c>
      <c r="K111" s="44">
        <v>392</v>
      </c>
      <c r="L111" s="43"/>
    </row>
    <row r="112" spans="1:12" ht="15">
      <c r="A112" s="23"/>
      <c r="B112" s="15"/>
      <c r="C112" s="11"/>
      <c r="D112" s="7" t="s">
        <v>29</v>
      </c>
      <c r="E112" s="42" t="s">
        <v>48</v>
      </c>
      <c r="F112" s="43">
        <v>150</v>
      </c>
      <c r="G112" s="43">
        <v>3.7</v>
      </c>
      <c r="H112" s="43">
        <v>4.5</v>
      </c>
      <c r="I112" s="43">
        <v>19.36</v>
      </c>
      <c r="J112" s="43">
        <v>145</v>
      </c>
      <c r="K112" s="44">
        <v>291</v>
      </c>
      <c r="L112" s="43"/>
    </row>
    <row r="113" spans="1:12" ht="15">
      <c r="A113" s="23"/>
      <c r="B113" s="15"/>
      <c r="C113" s="11"/>
      <c r="D113" s="7" t="s">
        <v>30</v>
      </c>
      <c r="E113" s="42" t="s">
        <v>41</v>
      </c>
      <c r="F113" s="43">
        <v>200</v>
      </c>
      <c r="G113" s="43">
        <v>0.1</v>
      </c>
      <c r="H113" s="43">
        <v>0</v>
      </c>
      <c r="I113" s="43">
        <v>15.2</v>
      </c>
      <c r="J113" s="43">
        <v>61</v>
      </c>
      <c r="K113" s="44">
        <v>508</v>
      </c>
      <c r="L113" s="43"/>
    </row>
    <row r="114" spans="1:12" ht="15">
      <c r="A114" s="23"/>
      <c r="B114" s="15"/>
      <c r="C114" s="11"/>
      <c r="D114" s="7" t="s">
        <v>31</v>
      </c>
      <c r="E114" s="42" t="s">
        <v>39</v>
      </c>
      <c r="F114" s="43">
        <v>50</v>
      </c>
      <c r="G114" s="43">
        <v>3.45</v>
      </c>
      <c r="H114" s="43">
        <v>0.55000000000000004</v>
      </c>
      <c r="I114" s="43">
        <v>16.2</v>
      </c>
      <c r="J114" s="43">
        <v>115</v>
      </c>
      <c r="K114" s="44">
        <v>108</v>
      </c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2">SUM(G109:G117)</f>
        <v>28.53</v>
      </c>
      <c r="H118" s="19">
        <f t="shared" si="52"/>
        <v>27.330000000000002</v>
      </c>
      <c r="I118" s="19">
        <f t="shared" si="52"/>
        <v>91.3</v>
      </c>
      <c r="J118" s="19">
        <f t="shared" si="52"/>
        <v>708.7</v>
      </c>
      <c r="K118" s="25"/>
      <c r="L118" s="19">
        <f t="shared" ref="L118" si="53">SUM(L109:L117)</f>
        <v>0</v>
      </c>
    </row>
    <row r="119" spans="1:12" ht="1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720</v>
      </c>
      <c r="G119" s="32">
        <f t="shared" ref="G119" si="54">G108+G118</f>
        <v>28.53</v>
      </c>
      <c r="H119" s="32">
        <f t="shared" ref="H119" si="55">H108+H118</f>
        <v>27.330000000000002</v>
      </c>
      <c r="I119" s="32">
        <f t="shared" ref="I119" si="56">I108+I118</f>
        <v>91.3</v>
      </c>
      <c r="J119" s="32">
        <f t="shared" ref="J119:L119" si="57">J108+J118</f>
        <v>708.7</v>
      </c>
      <c r="K119" s="32"/>
      <c r="L119" s="32">
        <f t="shared" si="57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67</v>
      </c>
      <c r="F129" s="43">
        <v>200</v>
      </c>
      <c r="G129" s="43">
        <v>1.9</v>
      </c>
      <c r="H129" s="43">
        <v>4.0599999999999996</v>
      </c>
      <c r="I129" s="43">
        <v>14.6</v>
      </c>
      <c r="J129" s="43">
        <v>102.6</v>
      </c>
      <c r="K129" s="44">
        <v>157</v>
      </c>
      <c r="L129" s="43"/>
    </row>
    <row r="130" spans="1:12" ht="15">
      <c r="A130" s="14"/>
      <c r="B130" s="15"/>
      <c r="C130" s="11"/>
      <c r="D130" s="7" t="s">
        <v>28</v>
      </c>
      <c r="E130" s="42" t="s">
        <v>68</v>
      </c>
      <c r="F130" s="43">
        <v>120</v>
      </c>
      <c r="G130" s="43">
        <v>20.6</v>
      </c>
      <c r="H130" s="43">
        <v>22</v>
      </c>
      <c r="I130" s="43">
        <v>4.2</v>
      </c>
      <c r="J130" s="43">
        <v>297</v>
      </c>
      <c r="K130" s="44">
        <v>367</v>
      </c>
      <c r="L130" s="43"/>
    </row>
    <row r="131" spans="1:12" ht="15">
      <c r="A131" s="14"/>
      <c r="B131" s="15"/>
      <c r="C131" s="11"/>
      <c r="D131" s="7" t="s">
        <v>29</v>
      </c>
      <c r="E131" s="42" t="s">
        <v>57</v>
      </c>
      <c r="F131" s="43">
        <v>150</v>
      </c>
      <c r="G131" s="43">
        <v>5.2</v>
      </c>
      <c r="H131" s="43">
        <v>5.8</v>
      </c>
      <c r="I131" s="43">
        <v>24.6</v>
      </c>
      <c r="J131" s="43">
        <v>168.6</v>
      </c>
      <c r="K131" s="44">
        <v>237</v>
      </c>
      <c r="L131" s="43"/>
    </row>
    <row r="132" spans="1:12" ht="15">
      <c r="A132" s="14"/>
      <c r="B132" s="15"/>
      <c r="C132" s="11"/>
      <c r="D132" s="7" t="s">
        <v>30</v>
      </c>
      <c r="E132" s="42" t="s">
        <v>53</v>
      </c>
      <c r="F132" s="43">
        <v>200</v>
      </c>
      <c r="G132" s="43">
        <v>0.1</v>
      </c>
      <c r="H132" s="43">
        <v>0</v>
      </c>
      <c r="I132" s="43">
        <v>15.2</v>
      </c>
      <c r="J132" s="43">
        <v>61</v>
      </c>
      <c r="K132" s="44">
        <v>494</v>
      </c>
      <c r="L132" s="43"/>
    </row>
    <row r="133" spans="1:12" ht="15">
      <c r="A133" s="14"/>
      <c r="B133" s="15"/>
      <c r="C133" s="11"/>
      <c r="D133" s="7" t="s">
        <v>31</v>
      </c>
      <c r="E133" s="42" t="s">
        <v>39</v>
      </c>
      <c r="F133" s="43">
        <v>50</v>
      </c>
      <c r="G133" s="43">
        <v>3.45</v>
      </c>
      <c r="H133" s="43">
        <v>0.55000000000000004</v>
      </c>
      <c r="I133" s="43">
        <v>16.2</v>
      </c>
      <c r="J133" s="43">
        <v>115</v>
      </c>
      <c r="K133" s="44">
        <v>108</v>
      </c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0">SUM(G128:G136)</f>
        <v>31.25</v>
      </c>
      <c r="H137" s="19">
        <f t="shared" si="60"/>
        <v>32.409999999999997</v>
      </c>
      <c r="I137" s="19">
        <f t="shared" si="60"/>
        <v>74.800000000000011</v>
      </c>
      <c r="J137" s="19">
        <f t="shared" si="60"/>
        <v>744.2</v>
      </c>
      <c r="K137" s="25"/>
      <c r="L137" s="19">
        <f t="shared" ref="L137" si="61">SUM(L128:L136)</f>
        <v>0</v>
      </c>
    </row>
    <row r="138" spans="1:12" ht="1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720</v>
      </c>
      <c r="G138" s="32">
        <f t="shared" ref="G138" si="62">G127+G137</f>
        <v>31.25</v>
      </c>
      <c r="H138" s="32">
        <f t="shared" ref="H138" si="63">H127+H137</f>
        <v>32.409999999999997</v>
      </c>
      <c r="I138" s="32">
        <f t="shared" ref="I138" si="64">I127+I137</f>
        <v>74.800000000000011</v>
      </c>
      <c r="J138" s="32">
        <f t="shared" ref="J138:L138" si="65">J127+J137</f>
        <v>744.2</v>
      </c>
      <c r="K138" s="32"/>
      <c r="L138" s="32">
        <f t="shared" si="65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40</v>
      </c>
      <c r="F148" s="43">
        <v>200</v>
      </c>
      <c r="G148" s="43">
        <v>5.4</v>
      </c>
      <c r="H148" s="43">
        <v>4.8</v>
      </c>
      <c r="I148" s="43">
        <v>24.3</v>
      </c>
      <c r="J148" s="43">
        <v>167</v>
      </c>
      <c r="K148" s="44">
        <v>144</v>
      </c>
      <c r="L148" s="43"/>
    </row>
    <row r="149" spans="1:12" ht="15">
      <c r="A149" s="23"/>
      <c r="B149" s="15"/>
      <c r="C149" s="11"/>
      <c r="D149" s="7" t="s">
        <v>28</v>
      </c>
      <c r="E149" s="42" t="s">
        <v>69</v>
      </c>
      <c r="F149" s="43">
        <v>120</v>
      </c>
      <c r="G149" s="43">
        <v>15.74</v>
      </c>
      <c r="H149" s="43">
        <v>28.5</v>
      </c>
      <c r="I149" s="43">
        <v>3.69</v>
      </c>
      <c r="J149" s="43">
        <v>270.64999999999998</v>
      </c>
      <c r="K149" s="44">
        <v>288</v>
      </c>
      <c r="L149" s="43"/>
    </row>
    <row r="150" spans="1:12" ht="15">
      <c r="A150" s="23"/>
      <c r="B150" s="15"/>
      <c r="C150" s="11"/>
      <c r="D150" s="7" t="s">
        <v>29</v>
      </c>
      <c r="E150" s="42" t="s">
        <v>52</v>
      </c>
      <c r="F150" s="43">
        <v>150</v>
      </c>
      <c r="G150" s="43">
        <v>4.5999999999999996</v>
      </c>
      <c r="H150" s="43">
        <v>6.3</v>
      </c>
      <c r="I150" s="43">
        <v>38.700000000000003</v>
      </c>
      <c r="J150" s="43">
        <v>226</v>
      </c>
      <c r="K150" s="44">
        <v>240</v>
      </c>
      <c r="L150" s="43"/>
    </row>
    <row r="151" spans="1:12" ht="15">
      <c r="A151" s="23"/>
      <c r="B151" s="15"/>
      <c r="C151" s="11"/>
      <c r="D151" s="7" t="s">
        <v>30</v>
      </c>
      <c r="E151" s="42" t="s">
        <v>49</v>
      </c>
      <c r="F151" s="43">
        <v>200</v>
      </c>
      <c r="G151" s="43">
        <v>0.5</v>
      </c>
      <c r="H151" s="43">
        <v>0.2</v>
      </c>
      <c r="I151" s="43">
        <v>23.1</v>
      </c>
      <c r="J151" s="43">
        <v>110</v>
      </c>
      <c r="K151" s="44">
        <v>507</v>
      </c>
      <c r="L151" s="43"/>
    </row>
    <row r="152" spans="1:12" ht="15">
      <c r="A152" s="23"/>
      <c r="B152" s="15"/>
      <c r="C152" s="11"/>
      <c r="D152" s="7" t="s">
        <v>31</v>
      </c>
      <c r="E152" s="42" t="s">
        <v>39</v>
      </c>
      <c r="F152" s="43">
        <v>50</v>
      </c>
      <c r="G152" s="43">
        <v>3.45</v>
      </c>
      <c r="H152" s="43">
        <v>0.55000000000000004</v>
      </c>
      <c r="I152" s="43">
        <v>16.2</v>
      </c>
      <c r="J152" s="43">
        <v>115</v>
      </c>
      <c r="K152" s="44">
        <v>108</v>
      </c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68">SUM(G147:G155)</f>
        <v>29.69</v>
      </c>
      <c r="H156" s="19">
        <f t="shared" si="68"/>
        <v>40.349999999999994</v>
      </c>
      <c r="I156" s="19">
        <f t="shared" si="68"/>
        <v>105.99</v>
      </c>
      <c r="J156" s="19">
        <f t="shared" si="68"/>
        <v>888.65</v>
      </c>
      <c r="K156" s="25"/>
      <c r="L156" s="19">
        <f t="shared" ref="L156" si="69">SUM(L147:L155)</f>
        <v>0</v>
      </c>
    </row>
    <row r="157" spans="1:12" ht="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720</v>
      </c>
      <c r="G157" s="32">
        <f t="shared" ref="G157" si="70">G146+G156</f>
        <v>29.69</v>
      </c>
      <c r="H157" s="32">
        <f t="shared" ref="H157" si="71">H146+H156</f>
        <v>40.349999999999994</v>
      </c>
      <c r="I157" s="32">
        <f t="shared" ref="I157" si="72">I146+I156</f>
        <v>105.99</v>
      </c>
      <c r="J157" s="32">
        <f t="shared" ref="J157:L157" si="73">J146+J156</f>
        <v>888.65</v>
      </c>
      <c r="K157" s="32"/>
      <c r="L157" s="32">
        <f t="shared" si="73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71</v>
      </c>
      <c r="F167" s="43">
        <v>200</v>
      </c>
      <c r="G167" s="43">
        <v>1.28</v>
      </c>
      <c r="H167" s="43">
        <v>3.8</v>
      </c>
      <c r="I167" s="43">
        <v>4.9800000000000004</v>
      </c>
      <c r="J167" s="43">
        <v>122</v>
      </c>
      <c r="K167" s="44">
        <v>142</v>
      </c>
      <c r="L167" s="43"/>
    </row>
    <row r="168" spans="1:12" ht="15">
      <c r="A168" s="23"/>
      <c r="B168" s="15"/>
      <c r="C168" s="11"/>
      <c r="D168" s="7" t="s">
        <v>28</v>
      </c>
      <c r="E168" s="42" t="s">
        <v>70</v>
      </c>
      <c r="F168" s="43">
        <v>130</v>
      </c>
      <c r="G168" s="43">
        <v>5.55</v>
      </c>
      <c r="H168" s="43">
        <v>6.75</v>
      </c>
      <c r="I168" s="43">
        <v>29.04</v>
      </c>
      <c r="J168" s="43">
        <v>125</v>
      </c>
      <c r="K168" s="44">
        <v>343</v>
      </c>
      <c r="L168" s="43"/>
    </row>
    <row r="169" spans="1:12" ht="15">
      <c r="A169" s="23"/>
      <c r="B169" s="15"/>
      <c r="C169" s="11"/>
      <c r="D169" s="7" t="s">
        <v>29</v>
      </c>
      <c r="E169" s="42" t="s">
        <v>48</v>
      </c>
      <c r="F169" s="43">
        <v>150</v>
      </c>
      <c r="G169" s="43">
        <v>3.7</v>
      </c>
      <c r="H169" s="43">
        <v>4.5</v>
      </c>
      <c r="I169" s="43">
        <v>19.36</v>
      </c>
      <c r="J169" s="43">
        <v>145</v>
      </c>
      <c r="K169" s="44">
        <v>291</v>
      </c>
      <c r="L169" s="43"/>
    </row>
    <row r="170" spans="1:12" ht="15">
      <c r="A170" s="23"/>
      <c r="B170" s="15"/>
      <c r="C170" s="11"/>
      <c r="D170" s="7" t="s">
        <v>30</v>
      </c>
      <c r="E170" s="42" t="s">
        <v>42</v>
      </c>
      <c r="F170" s="43">
        <v>200</v>
      </c>
      <c r="G170" s="43">
        <v>5</v>
      </c>
      <c r="H170" s="43">
        <v>4.4000000000000004</v>
      </c>
      <c r="I170" s="43">
        <v>31.7</v>
      </c>
      <c r="J170" s="43">
        <v>196</v>
      </c>
      <c r="K170" s="44">
        <v>497</v>
      </c>
      <c r="L170" s="43"/>
    </row>
    <row r="171" spans="1:12" ht="15">
      <c r="A171" s="23"/>
      <c r="B171" s="15"/>
      <c r="C171" s="11"/>
      <c r="D171" s="7" t="s">
        <v>31</v>
      </c>
      <c r="E171" s="42" t="s">
        <v>39</v>
      </c>
      <c r="F171" s="43">
        <v>50</v>
      </c>
      <c r="G171" s="43">
        <v>3.45</v>
      </c>
      <c r="H171" s="43">
        <v>0.55000000000000004</v>
      </c>
      <c r="I171" s="43">
        <v>16.2</v>
      </c>
      <c r="J171" s="43">
        <v>115</v>
      </c>
      <c r="K171" s="44">
        <v>108</v>
      </c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730</v>
      </c>
      <c r="G175" s="19">
        <f t="shared" ref="G175:J175" si="76">SUM(G166:G174)</f>
        <v>18.98</v>
      </c>
      <c r="H175" s="19">
        <f t="shared" si="76"/>
        <v>20.000000000000004</v>
      </c>
      <c r="I175" s="19">
        <f t="shared" si="76"/>
        <v>101.28</v>
      </c>
      <c r="J175" s="19">
        <f t="shared" si="76"/>
        <v>703</v>
      </c>
      <c r="K175" s="25"/>
      <c r="L175" s="19">
        <f t="shared" ref="L175" si="77">SUM(L166:L174)</f>
        <v>0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730</v>
      </c>
      <c r="G176" s="32">
        <f t="shared" ref="G176" si="78">G165+G175</f>
        <v>18.98</v>
      </c>
      <c r="H176" s="32">
        <f t="shared" ref="H176" si="79">H165+H175</f>
        <v>20.000000000000004</v>
      </c>
      <c r="I176" s="32">
        <f t="shared" ref="I176" si="80">I165+I175</f>
        <v>101.28</v>
      </c>
      <c r="J176" s="32">
        <f t="shared" ref="J176:L176" si="81">J165+J175</f>
        <v>703</v>
      </c>
      <c r="K176" s="32"/>
      <c r="L176" s="32">
        <f t="shared" si="81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61</v>
      </c>
      <c r="F185" s="43">
        <v>100</v>
      </c>
      <c r="G185" s="43">
        <v>2.1</v>
      </c>
      <c r="H185" s="43">
        <v>10.1</v>
      </c>
      <c r="I185" s="43">
        <v>9.3000000000000007</v>
      </c>
      <c r="J185" s="43">
        <v>136</v>
      </c>
      <c r="K185" s="44">
        <v>1</v>
      </c>
      <c r="L185" s="43"/>
    </row>
    <row r="186" spans="1:12" ht="15">
      <c r="A186" s="23"/>
      <c r="B186" s="15"/>
      <c r="C186" s="11"/>
      <c r="D186" s="7" t="s">
        <v>27</v>
      </c>
      <c r="E186" s="42" t="s">
        <v>62</v>
      </c>
      <c r="F186" s="43">
        <v>200</v>
      </c>
      <c r="G186" s="43">
        <v>2.04</v>
      </c>
      <c r="H186" s="43">
        <v>4.46</v>
      </c>
      <c r="I186" s="43">
        <v>11.12</v>
      </c>
      <c r="J186" s="43">
        <v>88.8</v>
      </c>
      <c r="K186" s="44">
        <v>156</v>
      </c>
      <c r="L186" s="43"/>
    </row>
    <row r="187" spans="1:12" ht="15">
      <c r="A187" s="23"/>
      <c r="B187" s="15"/>
      <c r="C187" s="11"/>
      <c r="D187" s="7" t="s">
        <v>28</v>
      </c>
      <c r="E187" s="42" t="s">
        <v>63</v>
      </c>
      <c r="F187" s="43">
        <v>130</v>
      </c>
      <c r="G187" s="43">
        <v>19.8</v>
      </c>
      <c r="H187" s="43">
        <v>20.5</v>
      </c>
      <c r="I187" s="43">
        <v>16.3</v>
      </c>
      <c r="J187" s="43">
        <v>292</v>
      </c>
      <c r="K187" s="44">
        <v>381</v>
      </c>
      <c r="L187" s="43"/>
    </row>
    <row r="188" spans="1:12" ht="15">
      <c r="A188" s="23"/>
      <c r="B188" s="15"/>
      <c r="C188" s="11"/>
      <c r="D188" s="7" t="s">
        <v>29</v>
      </c>
      <c r="E188" s="42" t="s">
        <v>64</v>
      </c>
      <c r="F188" s="43">
        <v>150</v>
      </c>
      <c r="G188" s="43">
        <v>3.15</v>
      </c>
      <c r="H188" s="43">
        <v>6.6</v>
      </c>
      <c r="I188" s="43">
        <v>18.5</v>
      </c>
      <c r="J188" s="43">
        <v>138</v>
      </c>
      <c r="K188" s="44">
        <v>429</v>
      </c>
      <c r="L188" s="43"/>
    </row>
    <row r="189" spans="1:12" ht="1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0.5</v>
      </c>
      <c r="H189" s="43">
        <v>0.2</v>
      </c>
      <c r="I189" s="43">
        <v>23.1</v>
      </c>
      <c r="J189" s="43">
        <v>110</v>
      </c>
      <c r="K189" s="44">
        <v>507</v>
      </c>
      <c r="L189" s="43"/>
    </row>
    <row r="190" spans="1:12" ht="15">
      <c r="A190" s="23"/>
      <c r="B190" s="15"/>
      <c r="C190" s="11"/>
      <c r="D190" s="7" t="s">
        <v>31</v>
      </c>
      <c r="E190" s="42" t="s">
        <v>39</v>
      </c>
      <c r="F190" s="43">
        <v>50</v>
      </c>
      <c r="G190" s="43">
        <v>3.45</v>
      </c>
      <c r="H190" s="43">
        <v>0.55000000000000004</v>
      </c>
      <c r="I190" s="43">
        <v>16.2</v>
      </c>
      <c r="J190" s="43">
        <v>115</v>
      </c>
      <c r="K190" s="44">
        <v>108</v>
      </c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4">SUM(G185:G193)</f>
        <v>31.04</v>
      </c>
      <c r="H194" s="19">
        <f t="shared" si="84"/>
        <v>42.410000000000004</v>
      </c>
      <c r="I194" s="19">
        <f t="shared" si="84"/>
        <v>94.52</v>
      </c>
      <c r="J194" s="19">
        <f t="shared" si="84"/>
        <v>879.8</v>
      </c>
      <c r="K194" s="25"/>
      <c r="L194" s="19">
        <f t="shared" ref="L194" si="85">SUM(L185:L193)</f>
        <v>0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830</v>
      </c>
      <c r="G195" s="32">
        <f t="shared" ref="G195" si="86">G184+G194</f>
        <v>31.04</v>
      </c>
      <c r="H195" s="32">
        <f t="shared" ref="H195" si="87">H184+H194</f>
        <v>42.410000000000004</v>
      </c>
      <c r="I195" s="32">
        <f t="shared" ref="I195" si="88">I184+I194</f>
        <v>94.52</v>
      </c>
      <c r="J195" s="32">
        <f t="shared" ref="J195:L195" si="89">J184+J194</f>
        <v>879.8</v>
      </c>
      <c r="K195" s="32"/>
      <c r="L195" s="32">
        <f t="shared" si="89"/>
        <v>0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743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28.401</v>
      </c>
      <c r="H196" s="34">
        <f t="shared" si="90"/>
        <v>31.421000000000003</v>
      </c>
      <c r="I196" s="34">
        <f t="shared" si="90"/>
        <v>88.33</v>
      </c>
      <c r="J196" s="34">
        <f t="shared" si="90"/>
        <v>772.31999999999994</v>
      </c>
      <c r="K196" s="34"/>
      <c r="L196" s="34" t="e">
        <f t="shared" ref="L196" si="91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2023-11-16T04:56:16Z</dcterms:modified>
</cp:coreProperties>
</file>